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2024-26" sheetId="1" r:id="rId1"/>
  </sheets>
  <definedNames>
    <definedName name="_xlnm.Print_Area" localSheetId="0">'2024-26'!$A$1:$E$26</definedName>
  </definedNames>
  <calcPr fullCalcOnLoad="1"/>
</workbook>
</file>

<file path=xl/sharedStrings.xml><?xml version="1.0" encoding="utf-8"?>
<sst xmlns="http://schemas.openxmlformats.org/spreadsheetml/2006/main" count="68" uniqueCount="49">
  <si>
    <t>к Пояснительной записке</t>
  </si>
  <si>
    <t>№ п/п</t>
  </si>
  <si>
    <t>Наименование показателя</t>
  </si>
  <si>
    <t>Ед. измерения</t>
  </si>
  <si>
    <t>Расчет</t>
  </si>
  <si>
    <t xml:space="preserve">Сумма </t>
  </si>
  <si>
    <t>1</t>
  </si>
  <si>
    <t>тыс. рублей</t>
  </si>
  <si>
    <t>2</t>
  </si>
  <si>
    <t>3</t>
  </si>
  <si>
    <t>4</t>
  </si>
  <si>
    <t>5</t>
  </si>
  <si>
    <t>Уровень собираемости</t>
  </si>
  <si>
    <t>%</t>
  </si>
  <si>
    <t>6</t>
  </si>
  <si>
    <t>7</t>
  </si>
  <si>
    <t>8</t>
  </si>
  <si>
    <t>тыс.руб.</t>
  </si>
  <si>
    <t>(4*5*7+6)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</si>
  <si>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</si>
  <si>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</si>
  <si>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</si>
  <si>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</si>
  <si>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</si>
  <si>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</si>
  <si>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</si>
  <si>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</si>
  <si>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</si>
  <si>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</si>
  <si>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(9*10*12+11)</t>
  </si>
  <si>
    <t>(14*15*17+16)</t>
  </si>
  <si>
    <t>Прогноз начисления налога за 2024 год</t>
  </si>
  <si>
    <t>Приложение № 8</t>
  </si>
  <si>
    <t>Расчет суммы единого сельскохозяйственного налога на 2024-2026 годы</t>
  </si>
  <si>
    <t>Недоимка по состоянию на 01.09.2023г. в размере 20%</t>
  </si>
  <si>
    <t>Прогноз начисления налога за 2025 год</t>
  </si>
  <si>
    <t>Недоимка по состоянию на 01.09.2023г. в рамере 20%</t>
  </si>
  <si>
    <t xml:space="preserve">Прогноз  начисления налога в 2026 год </t>
  </si>
  <si>
    <t>Норматив отчислений в окружной бюджет</t>
  </si>
  <si>
    <t>Прогноз поступления в окружной бюджет в 2024 году (с учетом собираемости)</t>
  </si>
  <si>
    <t xml:space="preserve">Норматив отчислений в окружной бюджет </t>
  </si>
  <si>
    <t>Прогноз поступления в окружной бюджет в 2025году (с учетом собираемости)</t>
  </si>
  <si>
    <t>Прогноз поступления в окружной бюджет в 2026 году (с учетом собираемости)</t>
  </si>
  <si>
    <t>(3*1,047)</t>
  </si>
  <si>
    <t>(8*1,042)</t>
  </si>
  <si>
    <t>(13*1,042)</t>
  </si>
  <si>
    <t>Прогноз начисления налога за 2023 год (план по  решению)</t>
  </si>
  <si>
    <t>Факт начислено налога за 2022 год ( отчет по форме 5ЕХ за 2022)</t>
  </si>
  <si>
    <t>Прогноз поступления единого сельскохозяйственного налога в 2023 году (налоговая)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</si>
</sst>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_ ;[Red]\-#,##0.0\ "/>
    <numFmt numFmtId="179" formatCode="#,##0_ ;[Red]\-#,##0\ "/>
    <numFmt numFmtId="180" formatCode="#,##0.00_ ;[Red]\-#,##0.00\ "/>
    <numFmt numFmtId="181" formatCode="#,##0.000_ ;[Red]\-#,##0.000\ "/>
    <numFmt numFmtId="182" formatCode="#,##0.0000_ ;[Red]\-#,##0.0000\ "/>
    <numFmt numFmtId="183" formatCode="#,##0.00000_ ;[Red]\-#,##0.00000\ "/>
  </numFmts>
  <fonts count="4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top" wrapText="1"/>
    </xf>
    <xf numFmtId="3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49" fontId="6" fillId="0" borderId="0" xfId="0" applyNumberFormat="1" applyFont="1" applyAlignment="1" quotePrefix="1">
      <alignment/>
    </xf>
    <xf numFmtId="0" fontId="7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33" borderId="11" xfId="0" applyFont="1" applyFill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right" wrapText="1"/>
    </xf>
    <xf numFmtId="2" fontId="1" fillId="33" borderId="11" xfId="0" applyNumberFormat="1" applyFont="1" applyFill="1" applyBorder="1" applyAlignment="1">
      <alignment horizontal="right" wrapText="1"/>
    </xf>
    <xf numFmtId="2" fontId="1" fillId="34" borderId="11" xfId="0" applyNumberFormat="1" applyFont="1" applyFill="1" applyBorder="1" applyAlignment="1">
      <alignment horizontal="right" wrapText="1"/>
    </xf>
    <xf numFmtId="49" fontId="1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Normal="145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2" width="93.625" style="0" customWidth="1"/>
    <col min="3" max="3" width="15.25390625" style="2" customWidth="1"/>
    <col min="4" max="4" width="20.375" style="2" customWidth="1"/>
    <col min="5" max="5" width="13.25390625" style="0" customWidth="1"/>
    <col min="6" max="7" width="11.625" style="3" bestFit="1" customWidth="1"/>
  </cols>
  <sheetData>
    <row r="1" spans="1:5" ht="15.75">
      <c r="A1" s="8"/>
      <c r="B1" s="8"/>
      <c r="C1" s="8"/>
      <c r="D1" s="24" t="s">
        <v>32</v>
      </c>
      <c r="E1" s="24"/>
    </row>
    <row r="2" spans="1:5" ht="15.75">
      <c r="A2" s="8"/>
      <c r="B2" s="8"/>
      <c r="C2" s="8"/>
      <c r="D2" s="9"/>
      <c r="E2" s="10" t="s">
        <v>0</v>
      </c>
    </row>
    <row r="3" spans="1:5" ht="15.75">
      <c r="A3" s="8"/>
      <c r="B3" s="8"/>
      <c r="C3" s="8"/>
      <c r="D3" s="8"/>
      <c r="E3" s="11"/>
    </row>
    <row r="4" spans="1:5" ht="23.25" customHeight="1">
      <c r="A4" s="25" t="s">
        <v>33</v>
      </c>
      <c r="B4" s="25"/>
      <c r="C4" s="25"/>
      <c r="D4" s="25"/>
      <c r="E4" s="25"/>
    </row>
    <row r="5" spans="1:5" ht="18.75" customHeight="1">
      <c r="A5" s="13"/>
      <c r="B5" s="14"/>
      <c r="C5" s="14"/>
      <c r="D5" s="14"/>
      <c r="E5" s="12"/>
    </row>
    <row r="6" spans="1:5" ht="42.75" customHeight="1">
      <c r="A6" s="15" t="s">
        <v>1</v>
      </c>
      <c r="B6" s="15" t="s">
        <v>2</v>
      </c>
      <c r="C6" s="15" t="s">
        <v>3</v>
      </c>
      <c r="D6" s="15" t="s">
        <v>4</v>
      </c>
      <c r="E6" s="15" t="s">
        <v>5</v>
      </c>
    </row>
    <row r="7" spans="1:7" s="4" customFormat="1" ht="15.75">
      <c r="A7" s="16"/>
      <c r="B7" s="17">
        <v>1</v>
      </c>
      <c r="C7" s="17">
        <v>2</v>
      </c>
      <c r="D7" s="17">
        <v>3</v>
      </c>
      <c r="E7" s="17">
        <v>4</v>
      </c>
      <c r="F7" s="5"/>
      <c r="G7" s="5"/>
    </row>
    <row r="8" spans="1:7" s="4" customFormat="1" ht="15.75">
      <c r="A8" s="18" t="s">
        <v>6</v>
      </c>
      <c r="B8" s="19" t="s">
        <v>47</v>
      </c>
      <c r="C8" s="17" t="s">
        <v>7</v>
      </c>
      <c r="D8" s="17"/>
      <c r="E8" s="21">
        <v>158</v>
      </c>
      <c r="F8" s="5"/>
      <c r="G8" s="5"/>
    </row>
    <row r="9" spans="1:7" s="6" customFormat="1" ht="15.75">
      <c r="A9" s="18" t="s">
        <v>8</v>
      </c>
      <c r="B9" s="19" t="s">
        <v>46</v>
      </c>
      <c r="C9" s="17" t="s">
        <v>7</v>
      </c>
      <c r="D9" s="20"/>
      <c r="E9" s="22">
        <v>639</v>
      </c>
      <c r="F9" s="7"/>
      <c r="G9" s="7"/>
    </row>
    <row r="10" spans="1:7" s="6" customFormat="1" ht="15.75">
      <c r="A10" s="18" t="s">
        <v>9</v>
      </c>
      <c r="B10" s="19" t="s">
        <v>48</v>
      </c>
      <c r="C10" s="17" t="s">
        <v>7</v>
      </c>
      <c r="D10" s="20"/>
      <c r="E10" s="22">
        <v>550</v>
      </c>
      <c r="F10" s="7"/>
      <c r="G10" s="7"/>
    </row>
    <row r="11" spans="1:7" s="6" customFormat="1" ht="15.75">
      <c r="A11" s="18" t="s">
        <v>10</v>
      </c>
      <c r="B11" s="19" t="s">
        <v>31</v>
      </c>
      <c r="C11" s="17" t="s">
        <v>7</v>
      </c>
      <c r="D11" s="20" t="s">
        <v>43</v>
      </c>
      <c r="E11" s="22">
        <f>E10*1.047</f>
        <v>575.8499999999999</v>
      </c>
      <c r="F11" s="7"/>
      <c r="G11" s="7"/>
    </row>
    <row r="12" spans="1:7" ht="15.75">
      <c r="A12" s="18" t="s">
        <v>11</v>
      </c>
      <c r="B12" s="19" t="s">
        <v>12</v>
      </c>
      <c r="C12" s="17" t="s">
        <v>13</v>
      </c>
      <c r="D12" s="20"/>
      <c r="E12" s="22">
        <v>99.7</v>
      </c>
      <c r="F12"/>
      <c r="G12"/>
    </row>
    <row r="13" spans="1:7" ht="15.75">
      <c r="A13" s="18" t="s">
        <v>14</v>
      </c>
      <c r="B13" s="19" t="s">
        <v>34</v>
      </c>
      <c r="C13" s="17" t="s">
        <v>7</v>
      </c>
      <c r="D13" s="20"/>
      <c r="E13" s="22">
        <v>0.2</v>
      </c>
      <c r="F13"/>
      <c r="G13"/>
    </row>
    <row r="14" spans="1:7" ht="15.75">
      <c r="A14" s="18" t="s">
        <v>15</v>
      </c>
      <c r="B14" s="19" t="s">
        <v>38</v>
      </c>
      <c r="C14" s="17" t="s">
        <v>13</v>
      </c>
      <c r="D14" s="20"/>
      <c r="E14" s="22">
        <v>100</v>
      </c>
      <c r="F14"/>
      <c r="G14"/>
    </row>
    <row r="15" spans="1:5" ht="15.75">
      <c r="A15" s="18" t="s">
        <v>16</v>
      </c>
      <c r="B15" s="19" t="s">
        <v>39</v>
      </c>
      <c r="C15" s="17" t="s">
        <v>7</v>
      </c>
      <c r="D15" s="20" t="s">
        <v>18</v>
      </c>
      <c r="E15" s="23">
        <f>(E11*E12%)*E14%+E13</f>
        <v>574.32245</v>
      </c>
    </row>
    <row r="16" spans="1:5" ht="15.75">
      <c r="A16" s="18" t="s">
        <v>19</v>
      </c>
      <c r="B16" s="19" t="s">
        <v>35</v>
      </c>
      <c r="C16" s="17" t="s">
        <v>7</v>
      </c>
      <c r="D16" s="20" t="s">
        <v>44</v>
      </c>
      <c r="E16" s="22">
        <f>E15*1.042</f>
        <v>598.4439929</v>
      </c>
    </row>
    <row r="17" spans="1:5" ht="15.75">
      <c r="A17" s="18" t="s">
        <v>20</v>
      </c>
      <c r="B17" s="19" t="s">
        <v>12</v>
      </c>
      <c r="C17" s="17" t="s">
        <v>13</v>
      </c>
      <c r="D17" s="20"/>
      <c r="E17" s="22">
        <v>99.8</v>
      </c>
    </row>
    <row r="18" spans="1:5" ht="15.75">
      <c r="A18" s="18" t="s">
        <v>21</v>
      </c>
      <c r="B18" s="19" t="s">
        <v>36</v>
      </c>
      <c r="C18" s="17" t="s">
        <v>17</v>
      </c>
      <c r="D18" s="20"/>
      <c r="E18" s="22">
        <v>0.2</v>
      </c>
    </row>
    <row r="19" spans="1:5" ht="15.75">
      <c r="A19" s="18" t="s">
        <v>22</v>
      </c>
      <c r="B19" s="19" t="s">
        <v>40</v>
      </c>
      <c r="C19" s="17" t="s">
        <v>13</v>
      </c>
      <c r="D19" s="20"/>
      <c r="E19" s="22">
        <v>100</v>
      </c>
    </row>
    <row r="20" spans="1:5" ht="15.75">
      <c r="A20" s="18" t="s">
        <v>23</v>
      </c>
      <c r="B20" s="19" t="s">
        <v>41</v>
      </c>
      <c r="C20" s="17" t="s">
        <v>7</v>
      </c>
      <c r="D20" s="20" t="s">
        <v>29</v>
      </c>
      <c r="E20" s="23">
        <f>(E16*E17%)*100%+E18</f>
        <v>597.4471049142</v>
      </c>
    </row>
    <row r="21" spans="1:5" ht="15.75">
      <c r="A21" s="18" t="s">
        <v>24</v>
      </c>
      <c r="B21" s="19" t="s">
        <v>37</v>
      </c>
      <c r="C21" s="17" t="s">
        <v>7</v>
      </c>
      <c r="D21" s="20" t="s">
        <v>45</v>
      </c>
      <c r="E21" s="22">
        <f>E20*1.042</f>
        <v>622.5398833205965</v>
      </c>
    </row>
    <row r="22" spans="1:5" ht="15.75">
      <c r="A22" s="18" t="s">
        <v>25</v>
      </c>
      <c r="B22" s="19" t="s">
        <v>12</v>
      </c>
      <c r="C22" s="17" t="s">
        <v>13</v>
      </c>
      <c r="D22" s="20"/>
      <c r="E22" s="22">
        <v>99.8</v>
      </c>
    </row>
    <row r="23" spans="1:5" ht="15.75">
      <c r="A23" s="18" t="s">
        <v>26</v>
      </c>
      <c r="B23" s="19" t="s">
        <v>36</v>
      </c>
      <c r="C23" s="17" t="s">
        <v>7</v>
      </c>
      <c r="D23" s="20"/>
      <c r="E23" s="22">
        <v>0.2</v>
      </c>
    </row>
    <row r="24" spans="1:5" ht="15.75">
      <c r="A24" s="18" t="s">
        <v>27</v>
      </c>
      <c r="B24" s="19" t="s">
        <v>40</v>
      </c>
      <c r="C24" s="17" t="s">
        <v>13</v>
      </c>
      <c r="D24" s="20"/>
      <c r="E24" s="22">
        <v>100</v>
      </c>
    </row>
    <row r="25" spans="1:5" ht="15.75">
      <c r="A25" s="18" t="s">
        <v>28</v>
      </c>
      <c r="B25" s="19" t="s">
        <v>42</v>
      </c>
      <c r="C25" s="17" t="s">
        <v>7</v>
      </c>
      <c r="D25" s="20" t="s">
        <v>30</v>
      </c>
      <c r="E25" s="23">
        <f>(E21*E22%)*100%+E23</f>
        <v>621.4948035539553</v>
      </c>
    </row>
  </sheetData>
  <sheetProtection/>
  <mergeCells count="2">
    <mergeCell ref="D1:E1"/>
    <mergeCell ref="A4:E4"/>
  </mergeCells>
  <printOptions/>
  <pageMargins left="0.7874015748031497" right="0.3937007874015748" top="0.7874015748031497" bottom="0.7874015748031497" header="0.7480314960629921" footer="0.35433070866141736"/>
  <pageSetup firstPageNumber="1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Никифорова Светлана</dc:creator>
  <cp:keywords/>
  <dc:description/>
  <cp:lastModifiedBy>Spec</cp:lastModifiedBy>
  <cp:lastPrinted>2023-10-02T09:03:41Z</cp:lastPrinted>
  <dcterms:created xsi:type="dcterms:W3CDTF">2008-10-06T08:42:56Z</dcterms:created>
  <dcterms:modified xsi:type="dcterms:W3CDTF">2023-10-02T09:05:51Z</dcterms:modified>
  <cp:category/>
  <cp:version/>
  <cp:contentType/>
  <cp:contentStatus/>
</cp:coreProperties>
</file>